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F528DA9-EFD7-47F9-8F37-599B13B2557B}" xr6:coauthVersionLast="47" xr6:coauthVersionMax="47" xr10:uidLastSave="{00000000-0000-0000-0000-000000000000}"/>
  <bookViews>
    <workbookView xWindow="-120" yWindow="480" windowWidth="29040" windowHeight="15840" tabRatio="826" xr2:uid="{00000000-000D-0000-FFFF-FFFF00000000}"/>
  </bookViews>
  <sheets>
    <sheet name="Программы ЭП" sheetId="7" r:id="rId1"/>
    <sheet name="Группы по Институтам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3" l="1"/>
  <c r="G8" i="3" l="1"/>
  <c r="G15" i="3" l="1"/>
  <c r="E28" i="3" l="1"/>
  <c r="G5" i="3" l="1"/>
  <c r="G9" i="3" l="1"/>
  <c r="G28" i="3" s="1"/>
</calcChain>
</file>

<file path=xl/sharedStrings.xml><?xml version="1.0" encoding="utf-8"?>
<sst xmlns="http://schemas.openxmlformats.org/spreadsheetml/2006/main" count="189" uniqueCount="152">
  <si>
    <t xml:space="preserve">КЭП-02-20 </t>
  </si>
  <si>
    <t>Институт</t>
  </si>
  <si>
    <t>Программа Элитной подготовки</t>
  </si>
  <si>
    <t>Год обучения по программе Элитной подготовки</t>
  </si>
  <si>
    <t>Общая численность обучающихся, чел.</t>
  </si>
  <si>
    <t>Технологии «Индустрия 4.0»</t>
  </si>
  <si>
    <t>Институт информационных технологий</t>
  </si>
  <si>
    <t>ИТОГО</t>
  </si>
  <si>
    <t>Число учебных групп</t>
  </si>
  <si>
    <t>Химия и химический инжиниринг</t>
  </si>
  <si>
    <t>Наименования учебных групп</t>
  </si>
  <si>
    <t>Институт радиоэлектроники и информатики</t>
  </si>
  <si>
    <t>Институт искусственного интеллекта</t>
  </si>
  <si>
    <t>Институт перспективных технологий и индустриального программирования</t>
  </si>
  <si>
    <t>Институт кибербезопасности и цифровых технологий</t>
  </si>
  <si>
    <t xml:space="preserve">ХЭП-01-20, ХЭП-02-20  </t>
  </si>
  <si>
    <t>Программная инженерия «Умных производств»</t>
  </si>
  <si>
    <t>Технологии цифровизации</t>
  </si>
  <si>
    <t>Технологии сбора и анализа данных из открытых источников</t>
  </si>
  <si>
    <t>Институт технологий управления</t>
  </si>
  <si>
    <t>Электронная среда современного бизнеса</t>
  </si>
  <si>
    <t>Институт тонких химических технологий имени М.В. Ломоносова</t>
  </si>
  <si>
    <t xml:space="preserve">КЭП-04-22 </t>
  </si>
  <si>
    <t xml:space="preserve">ХЭП-01-23, ХЭП-02-23 </t>
  </si>
  <si>
    <t xml:space="preserve">ХЭП-02-21, ХЭП-03-21  </t>
  </si>
  <si>
    <t>ХЭП-03-23</t>
  </si>
  <si>
    <t>Фармацевтическая биотехнология</t>
  </si>
  <si>
    <t xml:space="preserve">КЭП-01-23,  КЭП-02-23, КЭП-03-23 </t>
  </si>
  <si>
    <t xml:space="preserve"> КЭП-04-23 </t>
  </si>
  <si>
    <t>ТЭП-01-23</t>
  </si>
  <si>
    <t>БЭП-01-23</t>
  </si>
  <si>
    <t>БЭП-02-23</t>
  </si>
  <si>
    <t>БЭП-03-23</t>
  </si>
  <si>
    <t>БЭП-04-23</t>
  </si>
  <si>
    <t xml:space="preserve">УЭП-01-23 </t>
  </si>
  <si>
    <t>БЭП-05-23</t>
  </si>
  <si>
    <t>Б1</t>
  </si>
  <si>
    <t>Б3</t>
  </si>
  <si>
    <t>Б4</t>
  </si>
  <si>
    <t>М2</t>
  </si>
  <si>
    <t>Б1 и С1</t>
  </si>
  <si>
    <t>Б3 и С3</t>
  </si>
  <si>
    <t>М1</t>
  </si>
  <si>
    <t>Б4 и С4</t>
  </si>
  <si>
    <t>С1</t>
  </si>
  <si>
    <t>Б1 и Б3</t>
  </si>
  <si>
    <t>Безопасность сетевых технологий</t>
  </si>
  <si>
    <t>Практика проектного и процессного управления в организациях</t>
  </si>
  <si>
    <t>Перспективные технологии разработки веб-сервисов</t>
  </si>
  <si>
    <t>Углубленный курс Python: аналитика данных и RT.DataLake</t>
  </si>
  <si>
    <t>Администрирование и безопасность                           Linux-инфраструктуры</t>
  </si>
  <si>
    <t>С3        (10.05.00)</t>
  </si>
  <si>
    <t>Разработка приложений              на Java</t>
  </si>
  <si>
    <t xml:space="preserve">Б3 </t>
  </si>
  <si>
    <t>Иностранный язык</t>
  </si>
  <si>
    <t>Кибербезопасность                       web-технологий</t>
  </si>
  <si>
    <t>Уровень получения образования и курс обучения по ООП</t>
  </si>
  <si>
    <t>Командообразование и работа в команде</t>
  </si>
  <si>
    <t>Коммуникационный менеджмент</t>
  </si>
  <si>
    <t>Персональный менеджмент</t>
  </si>
  <si>
    <t>Курс</t>
  </si>
  <si>
    <t>осенний семестр</t>
  </si>
  <si>
    <t>весенний семестр</t>
  </si>
  <si>
    <t>ИИИ</t>
  </si>
  <si>
    <r>
      <t xml:space="preserve">Программа: Программная инженерия «Умных производств» </t>
    </r>
    <r>
      <rPr>
        <b/>
        <sz val="12"/>
        <color rgb="FFFF0000"/>
        <rFont val="Times New Roman"/>
        <family val="1"/>
        <charset val="204"/>
      </rPr>
      <t>(для обучающихся в бакалавриате и специалитете)</t>
    </r>
  </si>
  <si>
    <r>
      <t xml:space="preserve">Программа: Практика проектного и процессного управления в организациях  </t>
    </r>
    <r>
      <rPr>
        <b/>
        <sz val="12"/>
        <color rgb="FFFF0000"/>
        <rFont val="Times New Roman"/>
        <family val="1"/>
        <charset val="204"/>
      </rPr>
      <t>(для обучающихся в бакалавриате и специалитете)</t>
    </r>
  </si>
  <si>
    <t>Дисциплина: Индустрия 4.0: Цифровое роботизированное производство</t>
  </si>
  <si>
    <t>Дисциплина: Безопасность искусственного интеллекта</t>
  </si>
  <si>
    <t xml:space="preserve">Дисциплина: Программная инженерия «Индустрия 4.0» </t>
  </si>
  <si>
    <t>Дисциплина: Искусственный интеллект в технических системах</t>
  </si>
  <si>
    <t>Дисциплина: Машинное обучение</t>
  </si>
  <si>
    <t>Дисциплина: Архитектура бизнес-процессов цифровых предприятий, системное проектирование</t>
  </si>
  <si>
    <t>Дисциплина: Оценка эффективности разработки и реализации проекта</t>
  </si>
  <si>
    <r>
      <t>Программа: Безопасность сетевых технологий</t>
    </r>
    <r>
      <rPr>
        <b/>
        <sz val="12"/>
        <color rgb="FFFF0000"/>
        <rFont val="Times New Roman"/>
        <family val="1"/>
        <charset val="204"/>
      </rPr>
      <t xml:space="preserve"> (для обучающихся в</t>
    </r>
    <r>
      <rPr>
        <b/>
        <sz val="12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>бакалавриате и специалитете)</t>
    </r>
  </si>
  <si>
    <t>Программы цифровой кафедры</t>
  </si>
  <si>
    <r>
      <t xml:space="preserve">Программа: IT Академия Самсунг: Искусственный интеллект </t>
    </r>
    <r>
      <rPr>
        <b/>
        <sz val="12"/>
        <color rgb="FFFF0000"/>
        <rFont val="Times New Roman"/>
        <family val="1"/>
        <charset val="204"/>
      </rPr>
      <t>(для обучающихся в бакалавриате и специалитете)</t>
    </r>
  </si>
  <si>
    <t>Дисциплина:  Основы сетевых технологий</t>
  </si>
  <si>
    <t>Дисциплина: Системы и сети передачи информации</t>
  </si>
  <si>
    <t>Дисциплина:  Нейронные сети и компьютерное зрение</t>
  </si>
  <si>
    <t>Дисциплина: Нейронные сети и обработка текста</t>
  </si>
  <si>
    <t>ИТХТ имени             М.В. Ломоносова</t>
  </si>
  <si>
    <r>
      <t xml:space="preserve">Программа: Химия и химический инжиниринг </t>
    </r>
    <r>
      <rPr>
        <b/>
        <sz val="12"/>
        <color rgb="FFFF0000"/>
        <rFont val="Times New Roman"/>
        <family val="1"/>
        <charset val="204"/>
      </rPr>
      <t xml:space="preserve">(для обучающихся в бакалавриате) </t>
    </r>
  </si>
  <si>
    <t xml:space="preserve"> Программы цифровой кафедры</t>
  </si>
  <si>
    <t>Дисциплина: Современная общая неорганическая химия: теория и практика</t>
  </si>
  <si>
    <t>Дисциплина: Современные методы синтеза органических соединений</t>
  </si>
  <si>
    <t>Дисциплина: Современный химический анализ</t>
  </si>
  <si>
    <r>
      <t xml:space="preserve">Программа: Фармацевтическая биотехнология: </t>
    </r>
    <r>
      <rPr>
        <b/>
        <sz val="12"/>
        <color rgb="FFFF0000"/>
        <rFont val="Times New Roman"/>
        <family val="1"/>
        <charset val="204"/>
      </rPr>
      <t xml:space="preserve"> (для обучающихся в бакалавриате) </t>
    </r>
  </si>
  <si>
    <t>Дисциплина: Современная биотехнология: геномное редактирование</t>
  </si>
  <si>
    <t>ИКБ</t>
  </si>
  <si>
    <r>
      <t xml:space="preserve">Программа: Кибербезопасность веб-технологий </t>
    </r>
    <r>
      <rPr>
        <b/>
        <sz val="12"/>
        <color rgb="FFFF0000"/>
        <rFont val="Times New Roman"/>
        <family val="1"/>
        <charset val="204"/>
      </rPr>
      <t>(для обучающихся в бакалавриате и специалитете)</t>
    </r>
  </si>
  <si>
    <r>
      <t xml:space="preserve">Программа: Углубленный курс Python: аналитика данных и RT.DataLake </t>
    </r>
    <r>
      <rPr>
        <b/>
        <sz val="12"/>
        <color rgb="FFFF0000"/>
        <rFont val="Times New Roman"/>
        <family val="1"/>
        <charset val="204"/>
      </rPr>
      <t>(для обучающихся в бакалавриате (09.03.02))</t>
    </r>
  </si>
  <si>
    <r>
      <t xml:space="preserve">Программа: Разработка приложений              на Java  </t>
    </r>
    <r>
      <rPr>
        <b/>
        <sz val="12"/>
        <color rgb="FFFF0000"/>
        <rFont val="Times New Roman"/>
        <family val="1"/>
        <charset val="204"/>
      </rPr>
      <t>(для обучающихся в бакалавриате (09.03.02))</t>
    </r>
  </si>
  <si>
    <t xml:space="preserve">Дисциплина: Администрирование ОС Linux и
средств виртуализации
</t>
  </si>
  <si>
    <t xml:space="preserve">Дисциплина: Основы разработки и безопасности
веб приложений
</t>
  </si>
  <si>
    <t>Дисциплина: Аналитика данных на Python</t>
  </si>
  <si>
    <t>Дисциплина: Продвинутые конструкции языка Python и асинхронное программирование</t>
  </si>
  <si>
    <t>Дисциплина:                      Бэкенд-разработка на Java</t>
  </si>
  <si>
    <r>
      <t xml:space="preserve">Программа: Технологии сбора и анализа данных из открытых источников </t>
    </r>
    <r>
      <rPr>
        <b/>
        <sz val="12"/>
        <color rgb="FFFF0000"/>
        <rFont val="Times New Roman"/>
        <family val="1"/>
        <charset val="204"/>
      </rPr>
      <t>(для обучающихся в специалитете)</t>
    </r>
  </si>
  <si>
    <r>
      <t xml:space="preserve">Программа: Администрирование и безопасность Linuх-инфраструктуры </t>
    </r>
    <r>
      <rPr>
        <b/>
        <sz val="12"/>
        <color rgb="FFFF0000"/>
        <rFont val="Times New Roman"/>
        <family val="1"/>
        <charset val="204"/>
      </rPr>
      <t>(для обучающихся в специалитете (10.05.00))</t>
    </r>
  </si>
  <si>
    <t>Дисциплина: Технология OSINT</t>
  </si>
  <si>
    <t>Дисциплина: Практика тестирования защищенности приложений</t>
  </si>
  <si>
    <t>Дисциплина: Linux в корпоративной среде: администрирование и настройка</t>
  </si>
  <si>
    <t>ИИТ</t>
  </si>
  <si>
    <r>
      <t xml:space="preserve">Программа: Технологии цифровизации </t>
    </r>
    <r>
      <rPr>
        <b/>
        <sz val="12"/>
        <color rgb="FFFF0000"/>
        <rFont val="Times New Roman"/>
        <family val="1"/>
        <charset val="204"/>
      </rPr>
      <t>(для обучающихся в бакалавриате и магистратуре)</t>
    </r>
  </si>
  <si>
    <r>
      <t xml:space="preserve">Дисциплина: Мобильная разработка для Android на языке Java социально-образовательного проекта «IT Академия Samsung» </t>
    </r>
    <r>
      <rPr>
        <b/>
        <i/>
        <sz val="10"/>
        <color theme="1"/>
        <rFont val="Times New Roman"/>
        <family val="1"/>
        <charset val="204"/>
      </rPr>
      <t>(бакалавриат)</t>
    </r>
  </si>
  <si>
    <r>
      <t>Дисциплина: Углубленный курс С++: разработка мобильных приложений на Qt для операционной системы Аврора</t>
    </r>
    <r>
      <rPr>
        <b/>
        <i/>
        <sz val="10"/>
        <color theme="1"/>
        <rFont val="Times New Roman"/>
        <family val="1"/>
        <charset val="204"/>
      </rPr>
      <t xml:space="preserve"> </t>
    </r>
  </si>
  <si>
    <t xml:space="preserve">Дисциплина: Роботизация бизнес-процессов (RPA) на платформе Атом.РИТА» от АО «Гринатом» </t>
  </si>
  <si>
    <r>
      <t xml:space="preserve">Дисциплина:  Нейронные сети и компьютерное зрение социально-образовательного проекта «IT Академия Samsung» </t>
    </r>
    <r>
      <rPr>
        <b/>
        <i/>
        <sz val="10"/>
        <rFont val="Times New Roman"/>
        <family val="1"/>
        <charset val="204"/>
      </rPr>
      <t>(магистратура)</t>
    </r>
  </si>
  <si>
    <r>
      <t xml:space="preserve">Дисциплина: Нейронные сети и обработка текста» социально-образовательного проекта «IT Академия Samsung» </t>
    </r>
    <r>
      <rPr>
        <b/>
        <i/>
        <sz val="10"/>
        <rFont val="Times New Roman"/>
        <family val="1"/>
        <charset val="204"/>
      </rPr>
      <t>(магистратура)</t>
    </r>
  </si>
  <si>
    <t xml:space="preserve">Дисциплина:  Нейронные сети и компьютерное зрение социально-образовательного проекта «IT Академия Samsung» </t>
  </si>
  <si>
    <t xml:space="preserve">Дисциплина: Нейронные сети и обработка текста» социально-образовательного проекта «IT Академия Samsung» </t>
  </si>
  <si>
    <r>
      <t xml:space="preserve">Дисциплина: Дизайн цифровых продуктов </t>
    </r>
    <r>
      <rPr>
        <b/>
        <i/>
        <sz val="10"/>
        <color theme="1"/>
        <rFont val="Times New Roman"/>
        <family val="1"/>
        <charset val="204"/>
      </rPr>
      <t>(бакалавриат)</t>
    </r>
  </si>
  <si>
    <t>ИРИ</t>
  </si>
  <si>
    <t>ИПТИП</t>
  </si>
  <si>
    <r>
      <t xml:space="preserve">Программа: Перспективные технологии разработки веб-сервисов </t>
    </r>
    <r>
      <rPr>
        <b/>
        <sz val="12"/>
        <color rgb="FFFF0000"/>
        <rFont val="Times New Roman"/>
        <family val="1"/>
        <charset val="204"/>
      </rPr>
      <t>(для обучающихся в бакалавриате и специалитете)</t>
    </r>
  </si>
  <si>
    <r>
      <rPr>
        <b/>
        <sz val="12"/>
        <color theme="1"/>
        <rFont val="Times New Roman"/>
        <family val="1"/>
        <charset val="204"/>
      </rPr>
      <t xml:space="preserve">Программа: Перспективные технологии разработки веб-сервисов </t>
    </r>
    <r>
      <rPr>
        <b/>
        <sz val="12"/>
        <color rgb="FFFF0000"/>
        <rFont val="Times New Roman"/>
        <family val="1"/>
        <charset val="204"/>
      </rPr>
      <t>(для обучающихся в бакалавриате и специалитете)</t>
    </r>
  </si>
  <si>
    <t>Дисциплина: Бэкенд-разработка на языке Go</t>
  </si>
  <si>
    <t>Дисциплина: Оптимизация производительности бэкенд-приложений</t>
  </si>
  <si>
    <t>Дисциплина: Анализ данных на языке R</t>
  </si>
  <si>
    <t>ИТУ</t>
  </si>
  <si>
    <r>
      <t xml:space="preserve">Программа: Электронная среда современного бизнеса </t>
    </r>
    <r>
      <rPr>
        <b/>
        <sz val="12"/>
        <color rgb="FFFF0000"/>
        <rFont val="Times New Roman"/>
        <family val="1"/>
        <charset val="204"/>
      </rPr>
      <t>(для обучающихся в бакалавриате)</t>
    </r>
  </si>
  <si>
    <t>Дисциплина: Справочно-информационные системы современного бизнеса</t>
  </si>
  <si>
    <t>Дисциплина: Электронные сервисы для современного бизнеса</t>
  </si>
  <si>
    <t>Дисциплина: Системы и сервисы автоматизации бизнес-процессов</t>
  </si>
  <si>
    <t>Дисциплина: Бизнес-анализ и визуализация данных</t>
  </si>
  <si>
    <r>
      <t xml:space="preserve">Программа: Командообразование и работа в команде </t>
    </r>
    <r>
      <rPr>
        <b/>
        <sz val="12"/>
        <color rgb="FFFF0000"/>
        <rFont val="Times New Roman"/>
        <family val="1"/>
        <charset val="204"/>
      </rPr>
      <t>(для обучающихся инженерно-технических направлений подготовки РТУ МИРЭА)</t>
    </r>
  </si>
  <si>
    <r>
      <t xml:space="preserve">Программа: Персональный менеджмент </t>
    </r>
    <r>
      <rPr>
        <b/>
        <sz val="12"/>
        <color rgb="FFFF0000"/>
        <rFont val="Times New Roman"/>
        <family val="1"/>
        <charset val="204"/>
      </rPr>
      <t>(для обучающихся инженерно-технических направлений подготовки РТУ МИРЭА)</t>
    </r>
  </si>
  <si>
    <t>Дисциплина: Технология командообразования</t>
  </si>
  <si>
    <t>Дисциплина: Организация работы в команде</t>
  </si>
  <si>
    <t>Дисциплина: Конфликтология</t>
  </si>
  <si>
    <t>Дисциплина:                            Тайм-менеджмент</t>
  </si>
  <si>
    <t xml:space="preserve">Дисциплина: Эмоциональный интеллект                           </t>
  </si>
  <si>
    <t xml:space="preserve">Дисциплина: Самопрезентация                            </t>
  </si>
  <si>
    <r>
      <t xml:space="preserve">Программа: Коммуникационный менеджмент </t>
    </r>
    <r>
      <rPr>
        <b/>
        <sz val="12"/>
        <color rgb="FFFF0000"/>
        <rFont val="Times New Roman"/>
        <family val="1"/>
        <charset val="204"/>
      </rPr>
      <t>(для обучающихся инженерно-технических направлений подготовки РТУ МИРЭА)</t>
    </r>
  </si>
  <si>
    <t>Дисциплина: Коммуникационные технологии</t>
  </si>
  <si>
    <t>Дисциплина: Прикладной коммуникационный инструментарий</t>
  </si>
  <si>
    <t>Дисциплина*:                                                               Иностранный язык</t>
  </si>
  <si>
    <t>Дисциплина*: Иностранный язык</t>
  </si>
  <si>
    <t>Samsung Innovation Campus:: Искусственный интеллект</t>
  </si>
  <si>
    <t>КЭП-01-21</t>
  </si>
  <si>
    <t>Б3              (09.03.02)</t>
  </si>
  <si>
    <t>Б1, Б3, Б4 и М1</t>
  </si>
  <si>
    <t xml:space="preserve">ИЭП-01-23, ИЭП-02-23, ИЭП-03-23, ИЭП-04-23, ИЭП-05-23, ИЭП-06-23, ИЭП-07-23,                         ИЭП-08-23, ИЭП-09-23, ИЭП-10-23, ИЭП-11-23 </t>
  </si>
  <si>
    <t xml:space="preserve"> КЭП-02-21 </t>
  </si>
  <si>
    <t xml:space="preserve">КЭП-01-21,  КЭП-02-21 </t>
  </si>
  <si>
    <r>
      <t xml:space="preserve">Программа: Программирование
на языке С++
</t>
    </r>
    <r>
      <rPr>
        <b/>
        <sz val="12"/>
        <color rgb="FFFF0000"/>
        <rFont val="Times New Roman"/>
        <family val="1"/>
        <charset val="204"/>
      </rPr>
      <t>(для обучающихся в бакалавриате)</t>
    </r>
    <r>
      <rPr>
        <b/>
        <sz val="12"/>
        <color theme="1"/>
        <rFont val="Times New Roman"/>
        <family val="1"/>
        <charset val="204"/>
      </rPr>
      <t xml:space="preserve">
</t>
    </r>
  </si>
  <si>
    <t>Дисциплина:
объектно-ориентированное программирование на языке C++</t>
  </si>
  <si>
    <t>Дисциплина: Основы программирования на языке С++</t>
  </si>
  <si>
    <t xml:space="preserve">УЭП-02-23  </t>
  </si>
  <si>
    <t xml:space="preserve">УЭП-03-23  </t>
  </si>
  <si>
    <t xml:space="preserve">УЭП-04-23  </t>
  </si>
  <si>
    <r>
      <t>Программа: Технологии «Индустрия 4.0»</t>
    </r>
    <r>
      <rPr>
        <b/>
        <sz val="12"/>
        <color rgb="FFFF0000"/>
        <rFont val="Times New Roman"/>
        <family val="1"/>
        <charset val="204"/>
      </rPr>
      <t xml:space="preserve"> (для обучающихся в магистратуре)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</si>
</sst>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rgb="FFFF0000"/>
      <name val="Times New Roman"/>
      <family val="1"/>
      <charset val="204"/>
    </font>
    <font>
      <sz val="16"/>
      <color rgb="FFFF00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4" fillId="0" borderId="1"/>
    <xf numFmtId="0" fontId="1" fillId="0" borderId="1"/>
  </cellStyleXfs>
  <cellXfs count="155">
    <xf numFmtId="0" fontId="0" fillId="0" borderId="0" xfId="0" applyFont="1" applyAlignment="1"/>
    <xf numFmtId="0" fontId="0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3" fillId="0" borderId="1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1" fillId="0" borderId="1" xfId="2" applyFill="1"/>
    <xf numFmtId="0" fontId="1" fillId="0" borderId="1" xfId="2"/>
    <xf numFmtId="0" fontId="14" fillId="0" borderId="9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top" wrapText="1"/>
    </xf>
    <xf numFmtId="0" fontId="17" fillId="0" borderId="10" xfId="2" applyFont="1" applyBorder="1" applyAlignment="1">
      <alignment horizontal="center" vertical="top" wrapText="1"/>
    </xf>
    <xf numFmtId="0" fontId="18" fillId="0" borderId="1" xfId="2" applyFont="1" applyAlignment="1">
      <alignment horizontal="center" vertical="top" wrapText="1"/>
    </xf>
    <xf numFmtId="0" fontId="17" fillId="0" borderId="9" xfId="2" applyFont="1" applyFill="1" applyBorder="1" applyAlignment="1">
      <alignment horizontal="center" vertical="top" wrapText="1"/>
    </xf>
    <xf numFmtId="0" fontId="18" fillId="0" borderId="9" xfId="2" applyFont="1" applyBorder="1" applyAlignment="1">
      <alignment horizontal="center" vertical="top" wrapText="1"/>
    </xf>
    <xf numFmtId="0" fontId="18" fillId="0" borderId="10" xfId="2" applyFont="1" applyBorder="1" applyAlignment="1">
      <alignment horizontal="center" vertical="top" wrapText="1"/>
    </xf>
    <xf numFmtId="0" fontId="11" fillId="0" borderId="9" xfId="2" applyFont="1" applyFill="1" applyBorder="1" applyAlignment="1">
      <alignment horizontal="center" vertical="center" wrapText="1"/>
    </xf>
    <xf numFmtId="0" fontId="10" fillId="0" borderId="9" xfId="2" applyFont="1" applyBorder="1" applyAlignment="1">
      <alignment vertical="center" wrapText="1"/>
    </xf>
    <xf numFmtId="0" fontId="18" fillId="0" borderId="9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vertical="center" wrapText="1"/>
    </xf>
    <xf numFmtId="0" fontId="13" fillId="0" borderId="9" xfId="2" applyFont="1" applyBorder="1" applyAlignment="1">
      <alignment vertical="center" wrapText="1"/>
    </xf>
    <xf numFmtId="0" fontId="1" fillId="0" borderId="9" xfId="2" applyBorder="1"/>
    <xf numFmtId="0" fontId="3" fillId="0" borderId="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1" fontId="7" fillId="0" borderId="11" xfId="0" applyNumberFormat="1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justify" vertical="top" wrapText="1"/>
    </xf>
    <xf numFmtId="0" fontId="16" fillId="0" borderId="9" xfId="2" applyFont="1" applyFill="1" applyBorder="1" applyAlignment="1">
      <alignment horizontal="justify" vertical="top" wrapText="1"/>
    </xf>
    <xf numFmtId="0" fontId="19" fillId="0" borderId="14" xfId="2" applyFont="1" applyBorder="1" applyAlignment="1">
      <alignment horizontal="center" vertical="center" wrapText="1"/>
    </xf>
    <xf numFmtId="0" fontId="19" fillId="0" borderId="6" xfId="2" applyFont="1" applyBorder="1" applyAlignment="1">
      <alignment horizontal="center" vertical="center" wrapText="1"/>
    </xf>
    <xf numFmtId="0" fontId="19" fillId="0" borderId="8" xfId="2" applyFont="1" applyBorder="1" applyAlignment="1">
      <alignment horizontal="center" vertical="center" wrapText="1"/>
    </xf>
    <xf numFmtId="0" fontId="19" fillId="0" borderId="11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" fillId="0" borderId="14" xfId="2" applyBorder="1" applyAlignment="1">
      <alignment horizontal="center"/>
    </xf>
    <xf numFmtId="0" fontId="1" fillId="0" borderId="6" xfId="2" applyBorder="1" applyAlignment="1">
      <alignment horizontal="center"/>
    </xf>
    <xf numFmtId="0" fontId="1" fillId="0" borderId="8" xfId="2" applyBorder="1" applyAlignment="1">
      <alignment horizontal="center"/>
    </xf>
    <xf numFmtId="0" fontId="1" fillId="0" borderId="11" xfId="2" applyBorder="1" applyAlignment="1">
      <alignment horizontal="center"/>
    </xf>
    <xf numFmtId="0" fontId="11" fillId="0" borderId="13" xfId="2" applyFont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  <xf numFmtId="0" fontId="19" fillId="0" borderId="7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top" wrapText="1"/>
    </xf>
    <xf numFmtId="0" fontId="17" fillId="0" borderId="10" xfId="2" applyFont="1" applyBorder="1" applyAlignment="1">
      <alignment horizontal="center" vertical="top" wrapText="1"/>
    </xf>
    <xf numFmtId="0" fontId="18" fillId="0" borderId="12" xfId="2" applyFont="1" applyBorder="1" applyAlignment="1">
      <alignment horizontal="center" vertical="top" wrapText="1"/>
    </xf>
    <xf numFmtId="0" fontId="18" fillId="0" borderId="10" xfId="2" applyFont="1" applyBorder="1" applyAlignment="1">
      <alignment horizontal="center" vertical="top" wrapText="1"/>
    </xf>
    <xf numFmtId="0" fontId="18" fillId="0" borderId="9" xfId="2" applyFont="1" applyBorder="1" applyAlignment="1">
      <alignment horizontal="center" vertical="top" wrapText="1"/>
    </xf>
    <xf numFmtId="0" fontId="13" fillId="0" borderId="9" xfId="2" applyFont="1" applyBorder="1" applyAlignment="1">
      <alignment horizontal="center" vertical="top" wrapText="1"/>
    </xf>
    <xf numFmtId="0" fontId="11" fillId="0" borderId="12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top" wrapText="1"/>
    </xf>
    <xf numFmtId="0" fontId="10" fillId="0" borderId="10" xfId="2" applyFont="1" applyFill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0" fontId="19" fillId="0" borderId="9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top" wrapText="1"/>
    </xf>
    <xf numFmtId="0" fontId="22" fillId="0" borderId="10" xfId="2" applyFont="1" applyBorder="1" applyAlignment="1">
      <alignment horizontal="center" vertical="top" wrapText="1"/>
    </xf>
    <xf numFmtId="0" fontId="11" fillId="0" borderId="10" xfId="2" applyFont="1" applyBorder="1" applyAlignment="1">
      <alignment horizontal="center" vertical="top" wrapText="1"/>
    </xf>
    <xf numFmtId="0" fontId="11" fillId="0" borderId="14" xfId="2" applyFont="1" applyBorder="1" applyAlignment="1">
      <alignment horizontal="center" vertical="top" wrapText="1"/>
    </xf>
    <xf numFmtId="0" fontId="11" fillId="0" borderId="8" xfId="2" applyFont="1" applyBorder="1" applyAlignment="1">
      <alignment horizontal="center" vertical="top" wrapText="1"/>
    </xf>
    <xf numFmtId="0" fontId="18" fillId="0" borderId="14" xfId="2" applyFont="1" applyBorder="1" applyAlignment="1">
      <alignment horizontal="center" vertical="top" wrapText="1"/>
    </xf>
    <xf numFmtId="0" fontId="18" fillId="0" borderId="6" xfId="2" applyFont="1" applyBorder="1" applyAlignment="1">
      <alignment horizontal="center" vertical="top" wrapText="1"/>
    </xf>
    <xf numFmtId="0" fontId="18" fillId="0" borderId="5" xfId="2" applyFont="1" applyBorder="1" applyAlignment="1">
      <alignment horizontal="center" vertical="top" wrapText="1"/>
    </xf>
    <xf numFmtId="0" fontId="18" fillId="0" borderId="7" xfId="2" applyFont="1" applyBorder="1" applyAlignment="1">
      <alignment horizontal="center" vertical="top" wrapText="1"/>
    </xf>
    <xf numFmtId="0" fontId="18" fillId="0" borderId="8" xfId="2" applyFont="1" applyBorder="1" applyAlignment="1">
      <alignment horizontal="center" vertical="top" wrapText="1"/>
    </xf>
    <xf numFmtId="0" fontId="18" fillId="0" borderId="11" xfId="2" applyFont="1" applyBorder="1" applyAlignment="1">
      <alignment horizontal="center" vertical="top" wrapText="1"/>
    </xf>
    <xf numFmtId="0" fontId="11" fillId="0" borderId="14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colors>
    <mruColors>
      <color rgb="FFFFFF99"/>
      <color rgb="FF0000FF"/>
      <color rgb="FFFFCCFF"/>
      <color rgb="FFFF6600"/>
      <color rgb="FFFF99FF"/>
      <color rgb="FFCCC1F1"/>
      <color rgb="FF9999FF"/>
      <color rgb="FFFF9933"/>
      <color rgb="FFFFE6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1:J33"/>
  <sheetViews>
    <sheetView tabSelected="1" workbookViewId="0">
      <selection activeCell="B2" sqref="B2:B4"/>
    </sheetView>
  </sheetViews>
  <sheetFormatPr defaultRowHeight="15" x14ac:dyDescent="0.25"/>
  <cols>
    <col min="1" max="1" width="9" style="46"/>
    <col min="2" max="2" width="20.125" style="45" customWidth="1"/>
    <col min="3" max="10" width="20.125" style="46" customWidth="1"/>
    <col min="11" max="16384" width="9" style="46"/>
  </cols>
  <sheetData>
    <row r="1" spans="2:10" ht="15.75" thickBot="1" x14ac:dyDescent="0.3"/>
    <row r="2" spans="2:10" ht="25.5" customHeight="1" thickBot="1" x14ac:dyDescent="0.3">
      <c r="B2" s="82" t="s">
        <v>1</v>
      </c>
      <c r="C2" s="83" t="s">
        <v>60</v>
      </c>
      <c r="D2" s="83"/>
      <c r="E2" s="83"/>
      <c r="F2" s="83"/>
      <c r="G2" s="83"/>
      <c r="H2" s="83"/>
      <c r="I2" s="83"/>
      <c r="J2" s="83"/>
    </row>
    <row r="3" spans="2:10" ht="16.5" thickBot="1" x14ac:dyDescent="0.3">
      <c r="B3" s="82"/>
      <c r="C3" s="83">
        <v>1</v>
      </c>
      <c r="D3" s="83"/>
      <c r="E3" s="83">
        <v>2</v>
      </c>
      <c r="F3" s="83"/>
      <c r="G3" s="83">
        <v>3</v>
      </c>
      <c r="H3" s="83"/>
      <c r="I3" s="83">
        <v>4</v>
      </c>
      <c r="J3" s="83"/>
    </row>
    <row r="4" spans="2:10" ht="15.75" thickBot="1" x14ac:dyDescent="0.3">
      <c r="B4" s="82"/>
      <c r="C4" s="47" t="s">
        <v>61</v>
      </c>
      <c r="D4" s="47" t="s">
        <v>62</v>
      </c>
      <c r="E4" s="47" t="s">
        <v>61</v>
      </c>
      <c r="F4" s="47" t="s">
        <v>62</v>
      </c>
      <c r="G4" s="47" t="s">
        <v>61</v>
      </c>
      <c r="H4" s="47" t="s">
        <v>62</v>
      </c>
      <c r="I4" s="47" t="s">
        <v>61</v>
      </c>
      <c r="J4" s="47" t="s">
        <v>62</v>
      </c>
    </row>
    <row r="5" spans="2:10" ht="78" customHeight="1" thickBot="1" x14ac:dyDescent="0.3">
      <c r="B5" s="84" t="s">
        <v>63</v>
      </c>
      <c r="C5" s="95" t="s">
        <v>151</v>
      </c>
      <c r="D5" s="101"/>
      <c r="E5" s="96"/>
      <c r="F5" s="48"/>
      <c r="G5" s="87" t="s">
        <v>64</v>
      </c>
      <c r="H5" s="88"/>
      <c r="I5" s="89" t="s">
        <v>65</v>
      </c>
      <c r="J5" s="90"/>
    </row>
    <row r="6" spans="2:10" ht="81.75" customHeight="1" thickBot="1" x14ac:dyDescent="0.3">
      <c r="B6" s="85"/>
      <c r="C6" s="49" t="s">
        <v>66</v>
      </c>
      <c r="D6" s="50" t="s">
        <v>67</v>
      </c>
      <c r="E6" s="51" t="s">
        <v>68</v>
      </c>
      <c r="F6" s="48"/>
      <c r="G6" s="49" t="s">
        <v>69</v>
      </c>
      <c r="H6" s="49" t="s">
        <v>70</v>
      </c>
      <c r="I6" s="49" t="s">
        <v>71</v>
      </c>
      <c r="J6" s="52" t="s">
        <v>72</v>
      </c>
    </row>
    <row r="7" spans="2:10" ht="67.5" customHeight="1" thickBot="1" x14ac:dyDescent="0.3">
      <c r="B7" s="85"/>
      <c r="C7" s="87" t="s">
        <v>73</v>
      </c>
      <c r="D7" s="88"/>
      <c r="E7" s="91" t="s">
        <v>74</v>
      </c>
      <c r="F7" s="92"/>
      <c r="G7" s="95" t="s">
        <v>75</v>
      </c>
      <c r="H7" s="96"/>
      <c r="I7" s="97"/>
      <c r="J7" s="98"/>
    </row>
    <row r="8" spans="2:10" ht="52.5" customHeight="1" thickBot="1" x14ac:dyDescent="0.3">
      <c r="B8" s="86"/>
      <c r="C8" s="49" t="s">
        <v>76</v>
      </c>
      <c r="D8" s="49" t="s">
        <v>77</v>
      </c>
      <c r="E8" s="93"/>
      <c r="F8" s="94"/>
      <c r="G8" s="49" t="s">
        <v>78</v>
      </c>
      <c r="H8" s="49" t="s">
        <v>79</v>
      </c>
      <c r="I8" s="99"/>
      <c r="J8" s="100"/>
    </row>
    <row r="9" spans="2:10" ht="47.25" customHeight="1" thickBot="1" x14ac:dyDescent="0.3">
      <c r="B9" s="84" t="s">
        <v>80</v>
      </c>
      <c r="C9" s="83" t="s">
        <v>81</v>
      </c>
      <c r="D9" s="83"/>
      <c r="E9" s="91" t="s">
        <v>82</v>
      </c>
      <c r="F9" s="92"/>
      <c r="G9" s="83" t="s">
        <v>81</v>
      </c>
      <c r="H9" s="83"/>
      <c r="I9" s="104"/>
      <c r="J9" s="105"/>
    </row>
    <row r="10" spans="2:10" ht="54.75" customHeight="1" thickBot="1" x14ac:dyDescent="0.3">
      <c r="B10" s="85"/>
      <c r="C10" s="110" t="s">
        <v>83</v>
      </c>
      <c r="D10" s="111"/>
      <c r="E10" s="102"/>
      <c r="F10" s="103"/>
      <c r="G10" s="53" t="s">
        <v>84</v>
      </c>
      <c r="H10" s="54" t="s">
        <v>85</v>
      </c>
      <c r="I10" s="106"/>
      <c r="J10" s="107"/>
    </row>
    <row r="11" spans="2:10" ht="47.25" customHeight="1" thickBot="1" x14ac:dyDescent="0.3">
      <c r="B11" s="85"/>
      <c r="C11" s="83" t="s">
        <v>86</v>
      </c>
      <c r="D11" s="83"/>
      <c r="E11" s="102"/>
      <c r="F11" s="103"/>
      <c r="G11" s="83" t="s">
        <v>86</v>
      </c>
      <c r="H11" s="83"/>
      <c r="I11" s="106"/>
      <c r="J11" s="107"/>
    </row>
    <row r="12" spans="2:10" ht="32.25" customHeight="1" thickBot="1" x14ac:dyDescent="0.3">
      <c r="B12" s="86"/>
      <c r="C12" s="112" t="s">
        <v>87</v>
      </c>
      <c r="D12" s="113"/>
      <c r="E12" s="93"/>
      <c r="F12" s="94"/>
      <c r="G12" s="112" t="s">
        <v>87</v>
      </c>
      <c r="H12" s="113"/>
      <c r="I12" s="108"/>
      <c r="J12" s="109"/>
    </row>
    <row r="13" spans="2:10" ht="107.25" customHeight="1" thickBot="1" x14ac:dyDescent="0.3">
      <c r="B13" s="84" t="s">
        <v>88</v>
      </c>
      <c r="C13" s="82" t="s">
        <v>89</v>
      </c>
      <c r="D13" s="82"/>
      <c r="E13" s="91" t="s">
        <v>82</v>
      </c>
      <c r="F13" s="92"/>
      <c r="G13" s="116" t="s">
        <v>90</v>
      </c>
      <c r="H13" s="117"/>
      <c r="I13" s="55" t="s">
        <v>91</v>
      </c>
      <c r="J13" s="56"/>
    </row>
    <row r="14" spans="2:10" ht="66.75" customHeight="1" thickBot="1" x14ac:dyDescent="0.3">
      <c r="B14" s="85"/>
      <c r="C14" s="57" t="s">
        <v>92</v>
      </c>
      <c r="D14" s="57" t="s">
        <v>93</v>
      </c>
      <c r="E14" s="102"/>
      <c r="F14" s="103"/>
      <c r="G14" s="57" t="s">
        <v>94</v>
      </c>
      <c r="H14" s="57" t="s">
        <v>95</v>
      </c>
      <c r="I14" s="57" t="s">
        <v>96</v>
      </c>
      <c r="J14" s="56"/>
    </row>
    <row r="15" spans="2:10" ht="63" customHeight="1" thickBot="1" x14ac:dyDescent="0.3">
      <c r="B15" s="85"/>
      <c r="C15" s="118" t="s">
        <v>97</v>
      </c>
      <c r="D15" s="118"/>
      <c r="E15" s="102"/>
      <c r="F15" s="103"/>
      <c r="G15" s="116" t="s">
        <v>98</v>
      </c>
      <c r="H15" s="119"/>
      <c r="I15" s="58"/>
      <c r="J15" s="56"/>
    </row>
    <row r="16" spans="2:10" ht="53.25" customHeight="1" thickBot="1" x14ac:dyDescent="0.3">
      <c r="B16" s="86"/>
      <c r="C16" s="57" t="s">
        <v>99</v>
      </c>
      <c r="D16" s="57" t="s">
        <v>100</v>
      </c>
      <c r="E16" s="93"/>
      <c r="F16" s="94"/>
      <c r="G16" s="57" t="s">
        <v>101</v>
      </c>
      <c r="H16" s="57" t="s">
        <v>100</v>
      </c>
      <c r="I16" s="58"/>
      <c r="J16" s="56"/>
    </row>
    <row r="17" spans="2:10" ht="59.25" customHeight="1" thickBot="1" x14ac:dyDescent="0.3">
      <c r="B17" s="84" t="s">
        <v>102</v>
      </c>
      <c r="C17" s="95" t="s">
        <v>103</v>
      </c>
      <c r="D17" s="96"/>
      <c r="E17" s="91" t="s">
        <v>74</v>
      </c>
      <c r="F17" s="92"/>
      <c r="G17" s="95" t="s">
        <v>103</v>
      </c>
      <c r="H17" s="96"/>
      <c r="I17" s="95" t="s">
        <v>103</v>
      </c>
      <c r="J17" s="96"/>
    </row>
    <row r="18" spans="2:10" ht="82.5" customHeight="1" thickBot="1" x14ac:dyDescent="0.3">
      <c r="B18" s="85"/>
      <c r="C18" s="114" t="s">
        <v>104</v>
      </c>
      <c r="D18" s="115"/>
      <c r="E18" s="102"/>
      <c r="F18" s="103"/>
      <c r="G18" s="53" t="s">
        <v>105</v>
      </c>
      <c r="H18" s="53" t="s">
        <v>106</v>
      </c>
      <c r="I18" s="53" t="s">
        <v>105</v>
      </c>
      <c r="J18" s="53" t="s">
        <v>106</v>
      </c>
    </row>
    <row r="19" spans="2:10" ht="90" customHeight="1" thickBot="1" x14ac:dyDescent="0.3">
      <c r="B19" s="85"/>
      <c r="C19" s="53" t="s">
        <v>107</v>
      </c>
      <c r="D19" s="53" t="s">
        <v>108</v>
      </c>
      <c r="E19" s="102"/>
      <c r="F19" s="103"/>
      <c r="G19" s="53"/>
      <c r="H19" s="53"/>
      <c r="I19" s="53" t="s">
        <v>109</v>
      </c>
      <c r="J19" s="57" t="s">
        <v>110</v>
      </c>
    </row>
    <row r="20" spans="2:10" ht="68.25" customHeight="1" thickBot="1" x14ac:dyDescent="0.3">
      <c r="B20" s="85"/>
      <c r="C20" s="59"/>
      <c r="D20" s="53" t="s">
        <v>111</v>
      </c>
      <c r="E20" s="102"/>
      <c r="F20" s="103"/>
      <c r="G20" s="56"/>
      <c r="H20" s="56"/>
      <c r="I20" s="56"/>
      <c r="J20" s="56"/>
    </row>
    <row r="21" spans="2:10" ht="66.75" customHeight="1" thickBot="1" x14ac:dyDescent="0.3">
      <c r="B21" s="84" t="s">
        <v>113</v>
      </c>
      <c r="C21" s="122" t="s">
        <v>114</v>
      </c>
      <c r="D21" s="123"/>
      <c r="E21" s="91" t="s">
        <v>74</v>
      </c>
      <c r="F21" s="92"/>
      <c r="G21" s="122" t="s">
        <v>115</v>
      </c>
      <c r="H21" s="123"/>
      <c r="I21" s="122" t="s">
        <v>115</v>
      </c>
      <c r="J21" s="123"/>
    </row>
    <row r="22" spans="2:10" ht="37.5" customHeight="1" thickBot="1" x14ac:dyDescent="0.3">
      <c r="B22" s="85"/>
      <c r="C22" s="114" t="s">
        <v>116</v>
      </c>
      <c r="D22" s="114"/>
      <c r="E22" s="102"/>
      <c r="F22" s="103"/>
      <c r="G22" s="112" t="s">
        <v>117</v>
      </c>
      <c r="H22" s="113"/>
      <c r="I22" s="112" t="s">
        <v>118</v>
      </c>
      <c r="J22" s="113"/>
    </row>
    <row r="23" spans="2:10" ht="61.5" customHeight="1" thickBot="1" x14ac:dyDescent="0.3">
      <c r="B23" s="85"/>
      <c r="C23" s="122" t="s">
        <v>145</v>
      </c>
      <c r="D23" s="124"/>
      <c r="E23" s="102"/>
      <c r="F23" s="103"/>
      <c r="G23" s="127"/>
      <c r="H23" s="128"/>
      <c r="I23" s="127"/>
      <c r="J23" s="128"/>
    </row>
    <row r="24" spans="2:10" ht="61.5" customHeight="1" thickBot="1" x14ac:dyDescent="0.3">
      <c r="B24" s="85"/>
      <c r="C24" s="125"/>
      <c r="D24" s="76" t="s">
        <v>147</v>
      </c>
      <c r="E24" s="102"/>
      <c r="F24" s="103"/>
      <c r="G24" s="129"/>
      <c r="H24" s="130"/>
      <c r="I24" s="129"/>
      <c r="J24" s="130"/>
    </row>
    <row r="25" spans="2:10" ht="75.75" customHeight="1" thickBot="1" x14ac:dyDescent="0.3">
      <c r="B25" s="86"/>
      <c r="C25" s="126"/>
      <c r="D25" s="76" t="s">
        <v>146</v>
      </c>
      <c r="E25" s="93"/>
      <c r="F25" s="94"/>
      <c r="G25" s="131"/>
      <c r="H25" s="132"/>
      <c r="I25" s="131"/>
      <c r="J25" s="132"/>
    </row>
    <row r="26" spans="2:10" ht="63" customHeight="1" thickBot="1" x14ac:dyDescent="0.3">
      <c r="B26" s="84" t="s">
        <v>119</v>
      </c>
      <c r="C26" s="83" t="s">
        <v>120</v>
      </c>
      <c r="D26" s="83"/>
      <c r="E26" s="91" t="s">
        <v>74</v>
      </c>
      <c r="F26" s="92"/>
      <c r="G26" s="83" t="s">
        <v>120</v>
      </c>
      <c r="H26" s="83"/>
      <c r="I26" s="83" t="s">
        <v>120</v>
      </c>
      <c r="J26" s="83"/>
    </row>
    <row r="27" spans="2:10" ht="54" customHeight="1" thickBot="1" x14ac:dyDescent="0.3">
      <c r="B27" s="85"/>
      <c r="C27" s="53" t="s">
        <v>121</v>
      </c>
      <c r="D27" s="53" t="s">
        <v>122</v>
      </c>
      <c r="E27" s="102"/>
      <c r="F27" s="103"/>
      <c r="G27" s="112" t="s">
        <v>123</v>
      </c>
      <c r="H27" s="113"/>
      <c r="I27" s="112" t="s">
        <v>124</v>
      </c>
      <c r="J27" s="113"/>
    </row>
    <row r="28" spans="2:10" ht="84" customHeight="1" thickBot="1" x14ac:dyDescent="0.3">
      <c r="B28" s="85"/>
      <c r="C28" s="127"/>
      <c r="D28" s="128"/>
      <c r="E28" s="102"/>
      <c r="F28" s="103"/>
      <c r="G28" s="133" t="s">
        <v>125</v>
      </c>
      <c r="H28" s="134"/>
      <c r="I28" s="135" t="s">
        <v>126</v>
      </c>
      <c r="J28" s="136"/>
    </row>
    <row r="29" spans="2:10" ht="55.5" customHeight="1" thickBot="1" x14ac:dyDescent="0.3">
      <c r="B29" s="85"/>
      <c r="C29" s="129"/>
      <c r="D29" s="130"/>
      <c r="E29" s="102"/>
      <c r="F29" s="103"/>
      <c r="G29" s="53" t="s">
        <v>127</v>
      </c>
      <c r="H29" s="53" t="s">
        <v>128</v>
      </c>
      <c r="I29" s="53" t="s">
        <v>129</v>
      </c>
      <c r="J29" s="53" t="s">
        <v>130</v>
      </c>
    </row>
    <row r="30" spans="2:10" ht="55.5" customHeight="1" thickBot="1" x14ac:dyDescent="0.3">
      <c r="B30" s="85"/>
      <c r="C30" s="129"/>
      <c r="D30" s="130"/>
      <c r="E30" s="102"/>
      <c r="F30" s="103"/>
      <c r="G30" s="53"/>
      <c r="H30" s="53"/>
      <c r="I30" s="53" t="s">
        <v>131</v>
      </c>
      <c r="J30" s="53" t="s">
        <v>132</v>
      </c>
    </row>
    <row r="31" spans="2:10" ht="64.5" customHeight="1" thickBot="1" x14ac:dyDescent="0.3">
      <c r="B31" s="85"/>
      <c r="C31" s="129"/>
      <c r="D31" s="130"/>
      <c r="E31" s="102"/>
      <c r="F31" s="103"/>
      <c r="G31" s="83" t="s">
        <v>133</v>
      </c>
      <c r="H31" s="83"/>
      <c r="I31" s="60"/>
      <c r="J31" s="60"/>
    </row>
    <row r="32" spans="2:10" ht="55.5" customHeight="1" thickBot="1" x14ac:dyDescent="0.3">
      <c r="B32" s="86"/>
      <c r="C32" s="131"/>
      <c r="D32" s="132"/>
      <c r="E32" s="93"/>
      <c r="F32" s="94"/>
      <c r="G32" s="53" t="s">
        <v>134</v>
      </c>
      <c r="H32" s="53" t="s">
        <v>135</v>
      </c>
      <c r="I32" s="53"/>
      <c r="J32" s="53"/>
    </row>
    <row r="33" spans="2:10" ht="42.75" customHeight="1" thickBot="1" x14ac:dyDescent="0.3">
      <c r="B33" s="75" t="s">
        <v>112</v>
      </c>
      <c r="C33" s="120"/>
      <c r="D33" s="120"/>
      <c r="E33" s="121" t="s">
        <v>74</v>
      </c>
      <c r="F33" s="121"/>
      <c r="G33" s="112" t="s">
        <v>136</v>
      </c>
      <c r="H33" s="113"/>
      <c r="I33" s="53" t="s">
        <v>137</v>
      </c>
      <c r="J33" s="56"/>
    </row>
  </sheetData>
  <mergeCells count="62">
    <mergeCell ref="G33:H33"/>
    <mergeCell ref="G27:H27"/>
    <mergeCell ref="I27:J27"/>
    <mergeCell ref="C28:D32"/>
    <mergeCell ref="G28:H28"/>
    <mergeCell ref="I28:J28"/>
    <mergeCell ref="G31:H31"/>
    <mergeCell ref="G26:H26"/>
    <mergeCell ref="I26:J26"/>
    <mergeCell ref="G21:H21"/>
    <mergeCell ref="I21:J21"/>
    <mergeCell ref="C22:D22"/>
    <mergeCell ref="G22:H22"/>
    <mergeCell ref="I22:J22"/>
    <mergeCell ref="C23:D23"/>
    <mergeCell ref="C24:C25"/>
    <mergeCell ref="G23:H25"/>
    <mergeCell ref="I23:J25"/>
    <mergeCell ref="E21:F25"/>
    <mergeCell ref="C21:D21"/>
    <mergeCell ref="B26:B32"/>
    <mergeCell ref="C26:D26"/>
    <mergeCell ref="E26:F32"/>
    <mergeCell ref="C33:D33"/>
    <mergeCell ref="E33:F33"/>
    <mergeCell ref="B21:B25"/>
    <mergeCell ref="B17:B20"/>
    <mergeCell ref="C17:D17"/>
    <mergeCell ref="E17:F20"/>
    <mergeCell ref="G17:H17"/>
    <mergeCell ref="I17:J17"/>
    <mergeCell ref="C18:D18"/>
    <mergeCell ref="B13:B16"/>
    <mergeCell ref="C13:D13"/>
    <mergeCell ref="E13:F16"/>
    <mergeCell ref="G13:H13"/>
    <mergeCell ref="C15:D15"/>
    <mergeCell ref="G15:H15"/>
    <mergeCell ref="B9:B12"/>
    <mergeCell ref="C9:D9"/>
    <mergeCell ref="E9:F12"/>
    <mergeCell ref="G9:H9"/>
    <mergeCell ref="I9:J12"/>
    <mergeCell ref="C10:D10"/>
    <mergeCell ref="C11:D11"/>
    <mergeCell ref="G11:H11"/>
    <mergeCell ref="C12:D12"/>
    <mergeCell ref="G12:H12"/>
    <mergeCell ref="B5:B8"/>
    <mergeCell ref="G5:H5"/>
    <mergeCell ref="I5:J5"/>
    <mergeCell ref="C7:D7"/>
    <mergeCell ref="E7:F8"/>
    <mergeCell ref="G7:H7"/>
    <mergeCell ref="I7:J8"/>
    <mergeCell ref="C5:E5"/>
    <mergeCell ref="B2:B4"/>
    <mergeCell ref="C2:J2"/>
    <mergeCell ref="C3:D3"/>
    <mergeCell ref="E3:F3"/>
    <mergeCell ref="G3:H3"/>
    <mergeCell ref="I3:J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B1:I28"/>
  <sheetViews>
    <sheetView workbookViewId="0">
      <selection activeCell="M5" sqref="M5"/>
    </sheetView>
  </sheetViews>
  <sheetFormatPr defaultRowHeight="18.75" x14ac:dyDescent="0.2"/>
  <cols>
    <col min="2" max="2" width="22.5" style="13" customWidth="1"/>
    <col min="3" max="3" width="32.625" style="9" customWidth="1"/>
    <col min="4" max="4" width="13.125" style="1" customWidth="1"/>
    <col min="5" max="5" width="9.75" customWidth="1"/>
    <col min="6" max="6" width="26.125" customWidth="1"/>
    <col min="7" max="7" width="15.5" customWidth="1"/>
    <col min="8" max="8" width="13.875" style="17" customWidth="1"/>
  </cols>
  <sheetData>
    <row r="1" spans="2:9" ht="19.5" thickBot="1" x14ac:dyDescent="0.25"/>
    <row r="2" spans="2:9" ht="130.5" customHeight="1" thickBot="1" x14ac:dyDescent="0.25">
      <c r="B2" s="14" t="s">
        <v>1</v>
      </c>
      <c r="C2" s="5" t="s">
        <v>2</v>
      </c>
      <c r="D2" s="3" t="s">
        <v>3</v>
      </c>
      <c r="E2" s="3" t="s">
        <v>8</v>
      </c>
      <c r="F2" s="3" t="s">
        <v>10</v>
      </c>
      <c r="G2" s="2" t="s">
        <v>4</v>
      </c>
      <c r="H2" s="16" t="s">
        <v>56</v>
      </c>
    </row>
    <row r="3" spans="2:9" ht="42" customHeight="1" thickBot="1" x14ac:dyDescent="0.25">
      <c r="B3" s="154" t="s">
        <v>11</v>
      </c>
      <c r="C3" s="144" t="s">
        <v>54</v>
      </c>
      <c r="D3" s="65">
        <v>3</v>
      </c>
      <c r="E3" s="73">
        <v>2</v>
      </c>
      <c r="F3" s="69" t="s">
        <v>24</v>
      </c>
      <c r="G3" s="71">
        <v>22</v>
      </c>
      <c r="H3" s="64" t="s">
        <v>53</v>
      </c>
    </row>
    <row r="4" spans="2:9" ht="42" customHeight="1" thickBot="1" x14ac:dyDescent="0.25">
      <c r="B4" s="142"/>
      <c r="C4" s="145"/>
      <c r="D4" s="21">
        <v>3</v>
      </c>
      <c r="E4" s="72">
        <v>2</v>
      </c>
      <c r="F4" s="22" t="s">
        <v>144</v>
      </c>
      <c r="G4" s="77">
        <f>9+14</f>
        <v>23</v>
      </c>
      <c r="H4" s="19" t="s">
        <v>41</v>
      </c>
    </row>
    <row r="5" spans="2:9" ht="42" customHeight="1" thickBot="1" x14ac:dyDescent="0.25">
      <c r="B5" s="142"/>
      <c r="C5" s="145"/>
      <c r="D5" s="21">
        <v>4</v>
      </c>
      <c r="E5" s="72">
        <v>2</v>
      </c>
      <c r="F5" s="4" t="s">
        <v>15</v>
      </c>
      <c r="G5" s="63">
        <f>9+13</f>
        <v>22</v>
      </c>
      <c r="H5" s="20" t="s">
        <v>38</v>
      </c>
    </row>
    <row r="6" spans="2:9" ht="42" customHeight="1" thickBot="1" x14ac:dyDescent="0.25">
      <c r="B6" s="143"/>
      <c r="C6" s="146"/>
      <c r="D6" s="21">
        <v>4</v>
      </c>
      <c r="E6" s="72">
        <v>2</v>
      </c>
      <c r="F6" s="12" t="s">
        <v>0</v>
      </c>
      <c r="G6" s="8">
        <v>15</v>
      </c>
      <c r="H6" s="19" t="s">
        <v>43</v>
      </c>
    </row>
    <row r="7" spans="2:9" ht="37.5" customHeight="1" thickTop="1" thickBot="1" x14ac:dyDescent="0.25">
      <c r="B7" s="141" t="s">
        <v>21</v>
      </c>
      <c r="C7" s="151" t="s">
        <v>9</v>
      </c>
      <c r="D7" s="30">
        <v>1</v>
      </c>
      <c r="E7" s="30">
        <v>2</v>
      </c>
      <c r="F7" s="30" t="s">
        <v>23</v>
      </c>
      <c r="G7" s="31">
        <v>59</v>
      </c>
      <c r="H7" s="32" t="s">
        <v>36</v>
      </c>
    </row>
    <row r="8" spans="2:9" ht="37.5" customHeight="1" thickBot="1" x14ac:dyDescent="0.25">
      <c r="B8" s="142"/>
      <c r="C8" s="152"/>
      <c r="D8" s="4">
        <v>3</v>
      </c>
      <c r="E8" s="4">
        <v>2</v>
      </c>
      <c r="F8" s="4" t="s">
        <v>24</v>
      </c>
      <c r="G8" s="63">
        <f>8+5</f>
        <v>13</v>
      </c>
      <c r="H8" s="19" t="s">
        <v>37</v>
      </c>
    </row>
    <row r="9" spans="2:9" ht="37.5" customHeight="1" thickBot="1" x14ac:dyDescent="0.25">
      <c r="B9" s="142"/>
      <c r="C9" s="153"/>
      <c r="D9" s="4">
        <v>4</v>
      </c>
      <c r="E9" s="4">
        <v>2</v>
      </c>
      <c r="F9" s="4" t="s">
        <v>15</v>
      </c>
      <c r="G9" s="63">
        <f>9+13</f>
        <v>22</v>
      </c>
      <c r="H9" s="19" t="s">
        <v>38</v>
      </c>
    </row>
    <row r="10" spans="2:9" ht="37.5" customHeight="1" thickBot="1" x14ac:dyDescent="0.25">
      <c r="B10" s="142"/>
      <c r="C10" s="67" t="s">
        <v>26</v>
      </c>
      <c r="D10" s="6">
        <v>1</v>
      </c>
      <c r="E10" s="6">
        <v>1</v>
      </c>
      <c r="F10" s="6" t="s">
        <v>25</v>
      </c>
      <c r="G10" s="10">
        <v>17</v>
      </c>
      <c r="H10" s="66" t="s">
        <v>45</v>
      </c>
    </row>
    <row r="11" spans="2:9" ht="48.75" customHeight="1" thickBot="1" x14ac:dyDescent="0.25">
      <c r="B11" s="147" t="s">
        <v>12</v>
      </c>
      <c r="C11" s="68" t="s">
        <v>46</v>
      </c>
      <c r="D11" s="69">
        <v>1</v>
      </c>
      <c r="E11" s="69">
        <v>3</v>
      </c>
      <c r="F11" s="70" t="s">
        <v>27</v>
      </c>
      <c r="G11" s="71">
        <v>92</v>
      </c>
      <c r="H11" s="19" t="s">
        <v>40</v>
      </c>
    </row>
    <row r="12" spans="2:9" ht="48.75" customHeight="1" thickBot="1" x14ac:dyDescent="0.25">
      <c r="B12" s="148"/>
      <c r="C12" s="140" t="s">
        <v>5</v>
      </c>
      <c r="D12" s="8">
        <v>1</v>
      </c>
      <c r="E12" s="8">
        <v>1</v>
      </c>
      <c r="F12" s="15" t="s">
        <v>28</v>
      </c>
      <c r="G12" s="8">
        <v>9</v>
      </c>
      <c r="H12" s="19" t="s">
        <v>42</v>
      </c>
    </row>
    <row r="13" spans="2:9" ht="48.75" customHeight="1" thickBot="1" x14ac:dyDescent="0.25">
      <c r="B13" s="148"/>
      <c r="C13" s="140"/>
      <c r="D13" s="8">
        <v>2</v>
      </c>
      <c r="E13" s="8">
        <v>1</v>
      </c>
      <c r="F13" s="15" t="s">
        <v>22</v>
      </c>
      <c r="G13" s="8">
        <v>3</v>
      </c>
      <c r="H13" s="61" t="s">
        <v>39</v>
      </c>
      <c r="I13" s="62"/>
    </row>
    <row r="14" spans="2:9" ht="48.75" customHeight="1" thickBot="1" x14ac:dyDescent="0.25">
      <c r="B14" s="148"/>
      <c r="C14" s="11" t="s">
        <v>138</v>
      </c>
      <c r="D14" s="4">
        <v>3</v>
      </c>
      <c r="E14" s="63">
        <v>1</v>
      </c>
      <c r="F14" s="22" t="s">
        <v>139</v>
      </c>
      <c r="G14" s="8">
        <v>14</v>
      </c>
      <c r="H14" s="19" t="s">
        <v>41</v>
      </c>
      <c r="I14" s="62"/>
    </row>
    <row r="15" spans="2:9" ht="48.75" customHeight="1" thickBot="1" x14ac:dyDescent="0.25">
      <c r="B15" s="148"/>
      <c r="C15" s="65" t="s">
        <v>16</v>
      </c>
      <c r="D15" s="8">
        <v>3</v>
      </c>
      <c r="E15" s="8">
        <v>1</v>
      </c>
      <c r="F15" s="72" t="s">
        <v>143</v>
      </c>
      <c r="G15" s="65">
        <f>7+2</f>
        <v>9</v>
      </c>
      <c r="H15" s="19" t="s">
        <v>41</v>
      </c>
      <c r="I15" s="24"/>
    </row>
    <row r="16" spans="2:9" ht="63.75" customHeight="1" thickBot="1" x14ac:dyDescent="0.25">
      <c r="B16" s="149"/>
      <c r="C16" s="64" t="s">
        <v>47</v>
      </c>
      <c r="D16" s="4">
        <v>4</v>
      </c>
      <c r="E16" s="4">
        <v>1</v>
      </c>
      <c r="F16" s="12" t="s">
        <v>0</v>
      </c>
      <c r="G16" s="8">
        <v>15</v>
      </c>
      <c r="H16" s="19" t="s">
        <v>43</v>
      </c>
    </row>
    <row r="17" spans="2:8" ht="123" customHeight="1" thickBot="1" x14ac:dyDescent="0.25">
      <c r="B17" s="14" t="s">
        <v>6</v>
      </c>
      <c r="C17" s="64" t="s">
        <v>17</v>
      </c>
      <c r="D17" s="4">
        <v>1</v>
      </c>
      <c r="E17" s="4">
        <v>11</v>
      </c>
      <c r="F17" s="4" t="s">
        <v>142</v>
      </c>
      <c r="G17" s="8">
        <v>328</v>
      </c>
      <c r="H17" s="64" t="s">
        <v>141</v>
      </c>
    </row>
    <row r="18" spans="2:8" ht="105" customHeight="1" thickTop="1" thickBot="1" x14ac:dyDescent="0.25">
      <c r="B18" s="81" t="s">
        <v>13</v>
      </c>
      <c r="C18" s="35" t="s">
        <v>48</v>
      </c>
      <c r="D18" s="36">
        <v>1</v>
      </c>
      <c r="E18" s="36">
        <v>1</v>
      </c>
      <c r="F18" s="37" t="s">
        <v>29</v>
      </c>
      <c r="G18" s="38">
        <v>27</v>
      </c>
      <c r="H18" s="39" t="s">
        <v>36</v>
      </c>
    </row>
    <row r="19" spans="2:8" ht="56.25" customHeight="1" thickTop="1" thickBot="1" x14ac:dyDescent="0.25">
      <c r="B19" s="141" t="s">
        <v>14</v>
      </c>
      <c r="C19" s="41" t="s">
        <v>55</v>
      </c>
      <c r="D19" s="30">
        <v>1</v>
      </c>
      <c r="E19" s="30">
        <v>1</v>
      </c>
      <c r="F19" s="30" t="s">
        <v>30</v>
      </c>
      <c r="G19" s="42">
        <v>21</v>
      </c>
      <c r="H19" s="32" t="s">
        <v>40</v>
      </c>
    </row>
    <row r="20" spans="2:8" ht="56.25" customHeight="1" thickBot="1" x14ac:dyDescent="0.25">
      <c r="B20" s="142"/>
      <c r="C20" s="11" t="s">
        <v>18</v>
      </c>
      <c r="D20" s="4">
        <v>1</v>
      </c>
      <c r="E20" s="4">
        <v>1</v>
      </c>
      <c r="F20" s="4" t="s">
        <v>31</v>
      </c>
      <c r="G20" s="8">
        <v>30</v>
      </c>
      <c r="H20" s="19" t="s">
        <v>44</v>
      </c>
    </row>
    <row r="21" spans="2:8" ht="56.25" customHeight="1" thickBot="1" x14ac:dyDescent="0.25">
      <c r="B21" s="142"/>
      <c r="C21" s="27" t="s">
        <v>49</v>
      </c>
      <c r="D21" s="4">
        <v>1</v>
      </c>
      <c r="E21" s="4">
        <v>1</v>
      </c>
      <c r="F21" s="4" t="s">
        <v>32</v>
      </c>
      <c r="G21" s="8">
        <v>30</v>
      </c>
      <c r="H21" s="64" t="s">
        <v>140</v>
      </c>
    </row>
    <row r="22" spans="2:8" ht="56.25" customHeight="1" thickBot="1" x14ac:dyDescent="0.25">
      <c r="B22" s="142"/>
      <c r="C22" s="25" t="s">
        <v>50</v>
      </c>
      <c r="D22" s="4">
        <v>1</v>
      </c>
      <c r="E22" s="4">
        <v>1</v>
      </c>
      <c r="F22" s="4" t="s">
        <v>33</v>
      </c>
      <c r="G22" s="8">
        <v>26</v>
      </c>
      <c r="H22" s="25" t="s">
        <v>51</v>
      </c>
    </row>
    <row r="23" spans="2:8" ht="56.25" customHeight="1" thickBot="1" x14ac:dyDescent="0.25">
      <c r="B23" s="143"/>
      <c r="C23" s="43" t="s">
        <v>52</v>
      </c>
      <c r="D23" s="33">
        <v>1</v>
      </c>
      <c r="E23" s="33">
        <v>1</v>
      </c>
      <c r="F23" s="33" t="s">
        <v>35</v>
      </c>
      <c r="G23" s="34">
        <v>27</v>
      </c>
      <c r="H23" s="44" t="s">
        <v>38</v>
      </c>
    </row>
    <row r="24" spans="2:8" ht="48.75" customHeight="1" thickTop="1" thickBot="1" x14ac:dyDescent="0.25">
      <c r="B24" s="142" t="s">
        <v>19</v>
      </c>
      <c r="C24" s="28" t="s">
        <v>20</v>
      </c>
      <c r="D24" s="4">
        <v>1</v>
      </c>
      <c r="E24" s="4">
        <v>1</v>
      </c>
      <c r="F24" s="40" t="s">
        <v>34</v>
      </c>
      <c r="G24" s="8">
        <v>16</v>
      </c>
      <c r="H24" s="29" t="s">
        <v>36</v>
      </c>
    </row>
    <row r="25" spans="2:8" ht="48.75" customHeight="1" thickBot="1" x14ac:dyDescent="0.25">
      <c r="B25" s="142"/>
      <c r="C25" s="78" t="s">
        <v>57</v>
      </c>
      <c r="D25" s="8">
        <v>3</v>
      </c>
      <c r="E25" s="8">
        <v>1</v>
      </c>
      <c r="F25" s="40" t="s">
        <v>148</v>
      </c>
      <c r="G25" s="15">
        <v>23</v>
      </c>
      <c r="H25" s="19" t="s">
        <v>41</v>
      </c>
    </row>
    <row r="26" spans="2:8" ht="48.75" customHeight="1" thickBot="1" x14ac:dyDescent="0.25">
      <c r="B26" s="142"/>
      <c r="C26" s="78" t="s">
        <v>58</v>
      </c>
      <c r="D26" s="8">
        <v>3</v>
      </c>
      <c r="E26" s="10">
        <v>1</v>
      </c>
      <c r="F26" s="40" t="s">
        <v>149</v>
      </c>
      <c r="G26" s="80">
        <v>44</v>
      </c>
      <c r="H26" s="19" t="s">
        <v>41</v>
      </c>
    </row>
    <row r="27" spans="2:8" ht="48.75" customHeight="1" thickBot="1" x14ac:dyDescent="0.25">
      <c r="B27" s="150"/>
      <c r="C27" s="79" t="s">
        <v>59</v>
      </c>
      <c r="D27" s="26">
        <v>4</v>
      </c>
      <c r="E27" s="65">
        <v>1</v>
      </c>
      <c r="F27" s="40" t="s">
        <v>150</v>
      </c>
      <c r="G27" s="15">
        <v>38</v>
      </c>
      <c r="H27" s="20" t="s">
        <v>43</v>
      </c>
    </row>
    <row r="28" spans="2:8" ht="36" customHeight="1" thickBot="1" x14ac:dyDescent="0.25">
      <c r="B28" s="137" t="s">
        <v>7</v>
      </c>
      <c r="C28" s="138"/>
      <c r="D28" s="139"/>
      <c r="E28" s="23">
        <f>SUM(E3:E27)</f>
        <v>44</v>
      </c>
      <c r="F28" s="7"/>
      <c r="G28" s="74">
        <f>SUM(G7:G10,G11:G16,G17,G18,G19:G23,G24:G27)</f>
        <v>863</v>
      </c>
      <c r="H28" s="18"/>
    </row>
  </sheetData>
  <mergeCells count="9">
    <mergeCell ref="B28:D28"/>
    <mergeCell ref="C12:C13"/>
    <mergeCell ref="B19:B23"/>
    <mergeCell ref="C3:C6"/>
    <mergeCell ref="B11:B16"/>
    <mergeCell ref="B24:B27"/>
    <mergeCell ref="C7:C9"/>
    <mergeCell ref="B7:B10"/>
    <mergeCell ref="B3:B6"/>
  </mergeCells>
  <pageMargins left="0.9055118110236221" right="0.11811023622047245" top="0.19685039370078741" bottom="0.15748031496062992" header="0.31496062992125984" footer="0.31496062992125984"/>
  <pageSetup paperSize="9" scale="5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Программы ЭП</vt:lpstr>
      <vt:lpstr>Группы по Институтам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К.В. Мартынова</dc:creator>
  <cp:lastModifiedBy>Пользователь</cp:lastModifiedBy>
  <cp:lastPrinted>2023-09-08T14:33:22Z</cp:lastPrinted>
  <dcterms:created xsi:type="dcterms:W3CDTF">2020-08-21T17:35:36Z</dcterms:created>
  <dcterms:modified xsi:type="dcterms:W3CDTF">2023-10-18T12:59:35Z</dcterms:modified>
</cp:coreProperties>
</file>